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42 pieczątki i identyfikatory\"/>
    </mc:Choice>
  </mc:AlternateContent>
  <xr:revisionPtr revIDLastSave="0" documentId="13_ncr:1_{579AA46F-08EF-4D21-A2BC-7D1F161B7EF8}" xr6:coauthVersionLast="47" xr6:coauthVersionMax="47" xr10:uidLastSave="{00000000-0000-0000-0000-000000000000}"/>
  <bookViews>
    <workbookView xWindow="5055" yWindow="2850" windowWidth="21600" windowHeight="11295" firstSheet="1" activeTab="1" xr2:uid="{00000000-000D-0000-FFFF-FFFF00000000}"/>
  </bookViews>
  <sheets>
    <sheet name="Pakiet Nr 5" sheetId="11" state="hidden" r:id="rId1"/>
    <sheet name="Zał. 2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6" l="1"/>
  <c r="G8" i="16"/>
  <c r="I8" i="16" s="1"/>
  <c r="K8" i="16" s="1"/>
  <c r="J8" i="16" s="1"/>
  <c r="G7" i="16"/>
  <c r="I7" i="16" s="1"/>
  <c r="K7" i="16" s="1"/>
  <c r="G9" i="16"/>
  <c r="I9" i="16" s="1"/>
  <c r="K9" i="16" s="1"/>
  <c r="J9" i="16" s="1"/>
  <c r="G10" i="16"/>
  <c r="G11" i="16"/>
  <c r="I11" i="16" s="1"/>
  <c r="K11" i="16" s="1"/>
  <c r="J11" i="16" s="1"/>
  <c r="G12" i="16"/>
  <c r="G13" i="16"/>
  <c r="I13" i="16" s="1"/>
  <c r="K13" i="16" s="1"/>
  <c r="J13" i="16" s="1"/>
  <c r="G14" i="16"/>
  <c r="I14" i="16" s="1"/>
  <c r="G15" i="16"/>
  <c r="I15" i="16" s="1"/>
  <c r="K15" i="16" s="1"/>
  <c r="J15" i="16" s="1"/>
  <c r="G6" i="16"/>
  <c r="I10" i="16" l="1"/>
  <c r="K10" i="16" s="1"/>
  <c r="J10" i="16" s="1"/>
  <c r="I12" i="16"/>
  <c r="K12" i="16" s="1"/>
  <c r="J12" i="16" s="1"/>
  <c r="K14" i="16"/>
  <c r="J14" i="16" s="1"/>
  <c r="I6" i="16"/>
  <c r="K6" i="16" s="1"/>
  <c r="J7" i="16"/>
  <c r="I16" i="16" l="1"/>
  <c r="K16" i="16"/>
  <c r="J6" i="16"/>
</calcChain>
</file>

<file path=xl/sharedStrings.xml><?xml version="1.0" encoding="utf-8"?>
<sst xmlns="http://schemas.openxmlformats.org/spreadsheetml/2006/main" count="44" uniqueCount="35">
  <si>
    <t>A</t>
  </si>
  <si>
    <t>B</t>
  </si>
  <si>
    <t xml:space="preserve">Wartość netto </t>
  </si>
  <si>
    <t>D</t>
  </si>
  <si>
    <t>C = A*B</t>
  </si>
  <si>
    <t>L.p.</t>
  </si>
  <si>
    <t>wartość VAT</t>
  </si>
  <si>
    <t>wartość brutto</t>
  </si>
  <si>
    <t>Podpis osoby uzupełniającej formularz oraz data</t>
  </si>
  <si>
    <t>E = F/A</t>
  </si>
  <si>
    <t>F = C+D</t>
  </si>
  <si>
    <t>Wartość brutto</t>
  </si>
  <si>
    <t>Wartość VAT</t>
  </si>
  <si>
    <t>Wymagany przedmiot zamówienia</t>
  </si>
  <si>
    <t xml:space="preserve">Cena jednostkowa netto </t>
  </si>
  <si>
    <t xml:space="preserve">Cena jednostkowa brutto </t>
  </si>
  <si>
    <t>Załącznik nr 2 do Zaproszenia</t>
  </si>
  <si>
    <t xml:space="preserve">Ilość              </t>
  </si>
  <si>
    <t xml:space="preserve">Identyfikator - etykieta, etykieta kolorowa wym. 5,5x8,5 cm + oprawa plastikowa </t>
  </si>
  <si>
    <t>Wizytówki kolorowe dwustronne laminoiwane, druk wypukły po jednej stronie, gramatura 350g/m2</t>
  </si>
  <si>
    <t>1 wiersz tekstu (dot. automatów samotuszujacych)</t>
  </si>
  <si>
    <t>Automat samotuszujący, wkład, gumka z tekstem  typu WAGRAF 1</t>
  </si>
  <si>
    <t>Automat samotuszujący, wkład, gumka z tekstem  typu WAGRAF 2</t>
  </si>
  <si>
    <t>Automat samotuszujący, wkład, gumka z tekstem  typu WAGRAF 3</t>
  </si>
  <si>
    <t>Automat samotuszujący, wkład, gumka z tekstem typu WAGRAF 4</t>
  </si>
  <si>
    <t>Automat samotuszujący, wkład, gumka z tekstem typu TRODAT 5211</t>
  </si>
  <si>
    <t>Automat samotuszujący, wkład, gumka z tekstem  typu TRODAT 4915N</t>
  </si>
  <si>
    <t xml:space="preserve"> FORMULARZ CENOWY - DZPZ/333/42/2022</t>
  </si>
  <si>
    <t>wartość netto</t>
  </si>
  <si>
    <t xml:space="preserve">Podać nazwę handlową zgodną z nazewnictwem używanym w wystawianych dokumentach dostaw oraz fakturach </t>
  </si>
  <si>
    <t>Jednostka miary</t>
  </si>
  <si>
    <t>szt.</t>
  </si>
  <si>
    <t>Stawka VAT</t>
  </si>
  <si>
    <t>Wizytówki kolorowe jednostronne, druk wypukły po jednej stronie, gramatura 350g/m2</t>
  </si>
  <si>
    <t>Wytyczne ogólne dla  wszystkich pieczątek:
- czcionka:  Calibri bez kursywy, pogrubienie zgodnie ze wzorami / wytycznymi dla danej kategorii,
- rozmiar podstawowy: 9 pkt.
- rozmiar pomniejszony: 7pkt.
- kolor tuszu: czarny
- odstępy miedzy znakami: 0,1 pkt.
- interlinia: pojedyncza (w uzasadnionych przypadkach mniejsza).
Szczegółowe wytyczne dla wybranych kategorii pieczątek:
Pieczątki funkcyjne:
Pogrubienie dla nazwy funkcji oraz imienia i nazwiska, 
rozmiar 59x25mm
rozmiar 48x19mm
rozmiar 39x15mm
Pieczątki personelu medycznego przeznaczone do autoryzacji wpisów w dokumentacji medycznej:
Rozmiar 28x10mm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</si>
</sst>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11"/>
      <name val="Wingdings"/>
      <charset val="2"/>
    </font>
    <font>
      <sz val="11"/>
      <color rgb="FF006100"/>
      <name val="Czcionka tekstu podstawowego"/>
      <family val="2"/>
      <charset val="238"/>
    </font>
    <font>
      <sz val="10"/>
      <color rgb="FF0061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CFAFE7"/>
        <bgColor indexed="64"/>
      </patternFill>
    </fill>
    <fill>
      <patternFill patternType="solid">
        <fgColor rgb="FF79D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 applyAlignment="1">
      <alignment horizontal="justify"/>
    </xf>
    <xf numFmtId="0" fontId="7" fillId="3" borderId="2" xfId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3" borderId="1" xfId="1" applyFont="1" applyBorder="1"/>
    <xf numFmtId="0" fontId="8" fillId="3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8" fillId="3" borderId="4" xfId="1" applyFont="1" applyBorder="1" applyAlignment="1">
      <alignment horizontal="center" vertical="center"/>
    </xf>
    <xf numFmtId="0" fontId="8" fillId="3" borderId="0" xfId="1" applyFont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" fillId="0" borderId="10" xfId="0" applyFont="1" applyBorder="1"/>
    <xf numFmtId="0" fontId="1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3" borderId="3" xfId="1" applyFont="1" applyBorder="1" applyAlignment="1">
      <alignment horizontal="center" vertical="center"/>
    </xf>
    <xf numFmtId="0" fontId="8" fillId="3" borderId="4" xfId="1" applyFont="1" applyBorder="1" applyAlignment="1">
      <alignment horizontal="center" vertical="center"/>
    </xf>
    <xf numFmtId="0" fontId="8" fillId="3" borderId="5" xfId="1" applyFont="1" applyBorder="1" applyAlignment="1">
      <alignment horizontal="center" vertical="center"/>
    </xf>
    <xf numFmtId="0" fontId="8" fillId="3" borderId="6" xfId="1" applyFont="1" applyBorder="1" applyAlignment="1">
      <alignment horizontal="center" vertical="center"/>
    </xf>
    <xf numFmtId="0" fontId="8" fillId="3" borderId="0" xfId="1" applyFont="1" applyBorder="1" applyAlignment="1">
      <alignment horizontal="center" vertical="center"/>
    </xf>
    <xf numFmtId="0" fontId="8" fillId="3" borderId="7" xfId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79DCFF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L5" sqref="A1:IV65536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"/>
  <sheetViews>
    <sheetView tabSelected="1" workbookViewId="0">
      <selection activeCell="Q11" sqref="Q11"/>
    </sheetView>
  </sheetViews>
  <sheetFormatPr defaultRowHeight="12"/>
  <cols>
    <col min="1" max="1" width="5.85546875" style="1" customWidth="1"/>
    <col min="2" max="2" width="33.85546875" style="1" customWidth="1"/>
    <col min="3" max="3" width="34.28515625" style="1" customWidth="1"/>
    <col min="4" max="4" width="9.140625" style="10" customWidth="1"/>
    <col min="5" max="5" width="12.85546875" style="1" customWidth="1"/>
    <col min="6" max="6" width="13.140625" style="1" customWidth="1"/>
    <col min="7" max="8" width="12.5703125" style="1" customWidth="1"/>
    <col min="9" max="9" width="10.5703125" style="1" customWidth="1"/>
    <col min="10" max="10" width="14.85546875" style="1" customWidth="1"/>
    <col min="11" max="11" width="12.42578125" style="1" customWidth="1"/>
    <col min="12" max="16384" width="9.140625" style="1"/>
  </cols>
  <sheetData>
    <row r="1" spans="1:13" ht="12.75">
      <c r="A1" s="24" t="s">
        <v>27</v>
      </c>
      <c r="B1" s="25"/>
      <c r="C1" s="25"/>
      <c r="D1" s="25"/>
      <c r="E1" s="25"/>
      <c r="F1" s="25"/>
      <c r="G1" s="26"/>
      <c r="H1" s="15"/>
      <c r="I1" s="24" t="s">
        <v>16</v>
      </c>
      <c r="J1" s="25"/>
      <c r="K1" s="26"/>
    </row>
    <row r="2" spans="1:13" ht="12.75">
      <c r="A2" s="27"/>
      <c r="B2" s="28"/>
      <c r="C2" s="28"/>
      <c r="D2" s="28"/>
      <c r="E2" s="28"/>
      <c r="F2" s="28"/>
      <c r="G2" s="29"/>
      <c r="H2" s="16"/>
      <c r="I2" s="27"/>
      <c r="J2" s="28"/>
      <c r="K2" s="29"/>
    </row>
    <row r="3" spans="1:13" ht="12.75">
      <c r="A3" s="27"/>
      <c r="B3" s="28"/>
      <c r="C3" s="28"/>
      <c r="D3" s="28"/>
      <c r="E3" s="28"/>
      <c r="F3" s="28"/>
      <c r="G3" s="29"/>
      <c r="H3" s="16"/>
      <c r="I3" s="27"/>
      <c r="J3" s="28"/>
      <c r="K3" s="29"/>
    </row>
    <row r="4" spans="1:13" ht="12.75">
      <c r="A4" s="7"/>
      <c r="B4" s="8"/>
      <c r="C4" s="8"/>
      <c r="D4" s="8"/>
      <c r="E4" s="8" t="s">
        <v>0</v>
      </c>
      <c r="F4" s="8" t="s">
        <v>1</v>
      </c>
      <c r="G4" s="8" t="s">
        <v>4</v>
      </c>
      <c r="H4" s="8"/>
      <c r="I4" s="8" t="s">
        <v>3</v>
      </c>
      <c r="J4" s="8" t="s">
        <v>9</v>
      </c>
      <c r="K4" s="8" t="s">
        <v>10</v>
      </c>
    </row>
    <row r="5" spans="1:13" ht="51" customHeight="1">
      <c r="A5" s="8" t="s">
        <v>5</v>
      </c>
      <c r="B5" s="8" t="s">
        <v>13</v>
      </c>
      <c r="C5" s="8" t="s">
        <v>29</v>
      </c>
      <c r="D5" s="8" t="s">
        <v>30</v>
      </c>
      <c r="E5" s="8" t="s">
        <v>17</v>
      </c>
      <c r="F5" s="8" t="s">
        <v>14</v>
      </c>
      <c r="G5" s="8" t="s">
        <v>2</v>
      </c>
      <c r="H5" s="8" t="s">
        <v>32</v>
      </c>
      <c r="I5" s="8" t="s">
        <v>12</v>
      </c>
      <c r="J5" s="8" t="s">
        <v>15</v>
      </c>
      <c r="K5" s="8" t="s">
        <v>11</v>
      </c>
    </row>
    <row r="6" spans="1:13" ht="50.25" customHeight="1">
      <c r="A6" s="3">
        <v>1</v>
      </c>
      <c r="B6" s="4" t="s">
        <v>18</v>
      </c>
      <c r="C6" s="4"/>
      <c r="D6" s="9" t="s">
        <v>31</v>
      </c>
      <c r="E6" s="5">
        <v>800</v>
      </c>
      <c r="F6" s="6"/>
      <c r="G6" s="6">
        <f>E6*F6</f>
        <v>0</v>
      </c>
      <c r="H6" s="17"/>
      <c r="I6" s="6">
        <f>ROUND(G6*H6,2)</f>
        <v>0</v>
      </c>
      <c r="J6" s="6">
        <f>ROUND(K6/E6,2)</f>
        <v>0</v>
      </c>
      <c r="K6" s="6">
        <f>G6+I6</f>
        <v>0</v>
      </c>
      <c r="M6" s="2"/>
    </row>
    <row r="7" spans="1:13" ht="43.5" customHeight="1">
      <c r="A7" s="3">
        <v>2</v>
      </c>
      <c r="B7" s="4" t="s">
        <v>19</v>
      </c>
      <c r="C7" s="4"/>
      <c r="D7" s="9" t="s">
        <v>31</v>
      </c>
      <c r="E7" s="5">
        <v>100</v>
      </c>
      <c r="F7" s="6"/>
      <c r="G7" s="6">
        <f>E7*F7</f>
        <v>0</v>
      </c>
      <c r="H7" s="17"/>
      <c r="I7" s="6">
        <f>ROUND(G7*H7,2)</f>
        <v>0</v>
      </c>
      <c r="J7" s="6">
        <f>ROUND(K7/E7,2)</f>
        <v>0</v>
      </c>
      <c r="K7" s="6">
        <f>G7+I7</f>
        <v>0</v>
      </c>
      <c r="M7" s="2"/>
    </row>
    <row r="8" spans="1:13" ht="45" customHeight="1">
      <c r="A8" s="3">
        <v>3</v>
      </c>
      <c r="B8" s="4" t="s">
        <v>33</v>
      </c>
      <c r="C8" s="4"/>
      <c r="D8" s="9" t="s">
        <v>31</v>
      </c>
      <c r="E8" s="5">
        <v>200</v>
      </c>
      <c r="F8" s="6"/>
      <c r="G8" s="6">
        <f t="shared" ref="G8:G15" si="0">E8*F8</f>
        <v>0</v>
      </c>
      <c r="H8" s="17"/>
      <c r="I8" s="6">
        <f t="shared" ref="I8:I15" si="1">ROUND(G8*H8,2)</f>
        <v>0</v>
      </c>
      <c r="J8" s="6">
        <f t="shared" ref="J8:J15" si="2">ROUND(K8/E8,2)</f>
        <v>0</v>
      </c>
      <c r="K8" s="6">
        <f t="shared" ref="K8:K15" si="3">G8+I8</f>
        <v>0</v>
      </c>
      <c r="M8" s="2"/>
    </row>
    <row r="9" spans="1:13" ht="40.5" customHeight="1">
      <c r="A9" s="3">
        <v>4</v>
      </c>
      <c r="B9" s="4" t="s">
        <v>21</v>
      </c>
      <c r="C9" s="4"/>
      <c r="D9" s="9" t="s">
        <v>31</v>
      </c>
      <c r="E9" s="5">
        <v>330</v>
      </c>
      <c r="F9" s="6"/>
      <c r="G9" s="6">
        <f t="shared" si="0"/>
        <v>0</v>
      </c>
      <c r="H9" s="17"/>
      <c r="I9" s="6">
        <f t="shared" si="1"/>
        <v>0</v>
      </c>
      <c r="J9" s="6">
        <f t="shared" si="2"/>
        <v>0</v>
      </c>
      <c r="K9" s="6">
        <f t="shared" si="3"/>
        <v>0</v>
      </c>
      <c r="M9" s="2"/>
    </row>
    <row r="10" spans="1:13" ht="38.25" customHeight="1">
      <c r="A10" s="3">
        <v>5</v>
      </c>
      <c r="B10" s="4" t="s">
        <v>22</v>
      </c>
      <c r="C10" s="4"/>
      <c r="D10" s="9" t="s">
        <v>31</v>
      </c>
      <c r="E10" s="5">
        <v>200</v>
      </c>
      <c r="F10" s="6"/>
      <c r="G10" s="6">
        <f t="shared" si="0"/>
        <v>0</v>
      </c>
      <c r="H10" s="17"/>
      <c r="I10" s="6">
        <f t="shared" si="1"/>
        <v>0</v>
      </c>
      <c r="J10" s="6">
        <f t="shared" si="2"/>
        <v>0</v>
      </c>
      <c r="K10" s="6">
        <f t="shared" si="3"/>
        <v>0</v>
      </c>
      <c r="M10" s="2"/>
    </row>
    <row r="11" spans="1:13" ht="43.5" customHeight="1">
      <c r="A11" s="3">
        <v>6</v>
      </c>
      <c r="B11" s="4" t="s">
        <v>23</v>
      </c>
      <c r="C11" s="4"/>
      <c r="D11" s="9" t="s">
        <v>31</v>
      </c>
      <c r="E11" s="5">
        <v>70</v>
      </c>
      <c r="F11" s="6"/>
      <c r="G11" s="6">
        <f t="shared" si="0"/>
        <v>0</v>
      </c>
      <c r="H11" s="17"/>
      <c r="I11" s="6">
        <f t="shared" si="1"/>
        <v>0</v>
      </c>
      <c r="J11" s="6">
        <f t="shared" si="2"/>
        <v>0</v>
      </c>
      <c r="K11" s="6">
        <f t="shared" si="3"/>
        <v>0</v>
      </c>
      <c r="M11" s="2"/>
    </row>
    <row r="12" spans="1:13" ht="43.5" customHeight="1">
      <c r="A12" s="3">
        <v>7</v>
      </c>
      <c r="B12" s="4" t="s">
        <v>24</v>
      </c>
      <c r="C12" s="4"/>
      <c r="D12" s="9" t="s">
        <v>31</v>
      </c>
      <c r="E12" s="5">
        <v>150</v>
      </c>
      <c r="F12" s="6"/>
      <c r="G12" s="6">
        <f t="shared" si="0"/>
        <v>0</v>
      </c>
      <c r="H12" s="17"/>
      <c r="I12" s="6">
        <f t="shared" si="1"/>
        <v>0</v>
      </c>
      <c r="J12" s="6">
        <f t="shared" si="2"/>
        <v>0</v>
      </c>
      <c r="K12" s="6">
        <f t="shared" si="3"/>
        <v>0</v>
      </c>
      <c r="M12" s="2"/>
    </row>
    <row r="13" spans="1:13" ht="46.5" customHeight="1">
      <c r="A13" s="3">
        <v>8</v>
      </c>
      <c r="B13" s="4" t="s">
        <v>25</v>
      </c>
      <c r="C13" s="4"/>
      <c r="D13" s="9" t="s">
        <v>31</v>
      </c>
      <c r="E13" s="5">
        <v>10</v>
      </c>
      <c r="F13" s="6"/>
      <c r="G13" s="6">
        <f t="shared" si="0"/>
        <v>0</v>
      </c>
      <c r="H13" s="17"/>
      <c r="I13" s="6">
        <f t="shared" si="1"/>
        <v>0</v>
      </c>
      <c r="J13" s="6">
        <f t="shared" si="2"/>
        <v>0</v>
      </c>
      <c r="K13" s="6">
        <f t="shared" si="3"/>
        <v>0</v>
      </c>
      <c r="M13" s="2"/>
    </row>
    <row r="14" spans="1:13" ht="46.5" customHeight="1">
      <c r="A14" s="3">
        <v>9</v>
      </c>
      <c r="B14" s="4" t="s">
        <v>26</v>
      </c>
      <c r="C14" s="4"/>
      <c r="D14" s="9" t="s">
        <v>31</v>
      </c>
      <c r="E14" s="5">
        <v>130</v>
      </c>
      <c r="F14" s="6"/>
      <c r="G14" s="6">
        <f t="shared" si="0"/>
        <v>0</v>
      </c>
      <c r="H14" s="17"/>
      <c r="I14" s="6">
        <f t="shared" si="1"/>
        <v>0</v>
      </c>
      <c r="J14" s="6">
        <f t="shared" si="2"/>
        <v>0</v>
      </c>
      <c r="K14" s="6">
        <f t="shared" si="3"/>
        <v>0</v>
      </c>
      <c r="M14" s="2"/>
    </row>
    <row r="15" spans="1:13" ht="29.25" customHeight="1">
      <c r="A15" s="3">
        <v>10</v>
      </c>
      <c r="B15" s="4" t="s">
        <v>20</v>
      </c>
      <c r="C15" s="4"/>
      <c r="D15" s="9" t="s">
        <v>31</v>
      </c>
      <c r="E15" s="5">
        <v>3000</v>
      </c>
      <c r="F15" s="6"/>
      <c r="G15" s="6">
        <f t="shared" si="0"/>
        <v>0</v>
      </c>
      <c r="H15" s="17"/>
      <c r="I15" s="6">
        <f t="shared" si="1"/>
        <v>0</v>
      </c>
      <c r="J15" s="6">
        <f t="shared" si="2"/>
        <v>0</v>
      </c>
      <c r="K15" s="6">
        <f t="shared" si="3"/>
        <v>0</v>
      </c>
      <c r="M15" s="2"/>
    </row>
    <row r="16" spans="1:13" ht="23.25" customHeight="1">
      <c r="A16" s="30"/>
      <c r="B16" s="31"/>
      <c r="C16" s="32"/>
      <c r="D16" s="18"/>
      <c r="E16" s="19"/>
      <c r="F16" s="13" t="s">
        <v>28</v>
      </c>
      <c r="G16" s="14">
        <f>SUM(F6:F15)</f>
        <v>0</v>
      </c>
      <c r="H16" s="11" t="s">
        <v>6</v>
      </c>
      <c r="I16" s="11">
        <f>SUM(I6:I15)</f>
        <v>0</v>
      </c>
      <c r="J16" s="12" t="s">
        <v>7</v>
      </c>
      <c r="K16" s="12">
        <f>SUM(K6:K15)</f>
        <v>0</v>
      </c>
      <c r="M16" s="2"/>
    </row>
    <row r="17" spans="1:11" ht="213" customHeight="1">
      <c r="A17" s="21" t="s">
        <v>34</v>
      </c>
      <c r="B17" s="22"/>
      <c r="C17" s="22"/>
      <c r="D17" s="22"/>
      <c r="E17" s="22"/>
      <c r="F17" s="22"/>
      <c r="G17" s="22"/>
      <c r="H17" s="23"/>
      <c r="I17" s="20" t="s">
        <v>8</v>
      </c>
      <c r="J17" s="20"/>
      <c r="K17" s="20"/>
    </row>
  </sheetData>
  <mergeCells count="5">
    <mergeCell ref="I17:K17"/>
    <mergeCell ref="A17:H17"/>
    <mergeCell ref="I1:K3"/>
    <mergeCell ref="A1:G3"/>
    <mergeCell ref="A16:C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5</vt:lpstr>
      <vt:lpstr>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2022-03-14T12:03:32Z</cp:lastPrinted>
  <dcterms:created xsi:type="dcterms:W3CDTF">2012-02-10T11:34:38Z</dcterms:created>
  <dcterms:modified xsi:type="dcterms:W3CDTF">2022-03-14T12:06:44Z</dcterms:modified>
</cp:coreProperties>
</file>